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etterle.ivo" reservationPassword="0"/>
  <workbookPr/>
  <bookViews>
    <workbookView xWindow="240" yWindow="120" windowWidth="14940" windowHeight="9225" activeTab="0"/>
  </bookViews>
  <sheets>
    <sheet name="000_1-Ostatní" sheetId="1" r:id="rId1"/>
    <sheet name="000_2-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<sst xmlns="http://schemas.openxmlformats.org/spreadsheetml/2006/main" count="325" uniqueCount="112">
  <si>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</si>
  <si>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</si>
  <si>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</si>
  <si>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</si>
  <si>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</si>
  <si>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>III/39810</t>
  </si>
  <si>
    <t>Podhradí nad Dyjí – křiž. II/409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</si>
  <si>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</si>
  <si>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</si>
  <si>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</si>
  <si>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</si>
  <si>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</si>
  <si>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</si>
  <si>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</si>
  <si>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</si>
  <si>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</si>
  <si>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</si>
  <si>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</si>
  <si>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1-Ostatní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</si>
  <si>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</si>
  <si>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</si>
  <si>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</si>
  <si>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</si>
  <si>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</si>
  <si>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</si>
  <si>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</si>
  <si>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</si>
  <si>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</si>
  <si>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</si>
  <si>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</si>
  <si>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</si>
  <si>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</si>
  <si>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</si>
  <si>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</si>
  <si>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</si>
  <si>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</si>
  <si>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</si>
  <si>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</si>
  <si>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</si>
  <si>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</si>
  <si>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</si>
  <si>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</si>
  <si>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</si>
  <si>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</si>
  <si>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</si>
  <si>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VV</t>
  </si>
  <si>
    <t>1=1,000 [A]</t>
  </si>
  <si>
    <t>TS</t>
  </si>
  <si>
    <t>zahrnuje veškeré náklady spojené s objednatelem požadovanými pracemi</t>
  </si>
  <si>
    <t>2-Vedlejší</t>
  </si>
  <si>
    <t>00004</t>
  </si>
  <si>
    <t>R</t>
  </si>
  <si>
    <t>Zajištění povolení k uzavírkám - popsáno v zákoně č. 13/1997 Sb., a vyhlášce č. 104/1997</t>
  </si>
  <si>
    <t>00005</t>
  </si>
  <si>
    <t>Zajištění stanovení, umístění, údržbu, přemístění a odstranění dočasného dopravního značení</t>
  </si>
  <si>
    <t>včetně dočasného zakrytí, přelepení, či otočení stávajících dopravních značek</t>
  </si>
  <si>
    <t>00014</t>
  </si>
  <si>
    <t>Zajištění provedení a výstupů veškerých zkoušek a revizí</t>
  </si>
  <si>
    <t>SO 101</t>
  </si>
  <si>
    <t>Zesílení silnice III/39810</t>
  </si>
  <si>
    <t>014102</t>
  </si>
  <si>
    <t>POPLATKY ZA SKLÁDKU</t>
  </si>
  <si>
    <t>T</t>
  </si>
  <si>
    <t>zemina</t>
  </si>
  <si>
    <t>"12922" 
370m2 * 0,10m * 2,000t/m3=74,000 [A]</t>
  </si>
  <si>
    <t>zahrnuje veškeré poplatky provozovateli skládky související s uložením odpadu na skládce.</t>
  </si>
  <si>
    <t>Zemní práce</t>
  </si>
  <si>
    <t>11313</t>
  </si>
  <si>
    <t>ODSTRANĚNÍ KRYTU ZPEVNĚNÝCH PLOCH S ASFALTOVÝM POJIVEM</t>
  </si>
  <si>
    <t>M3</t>
  </si>
  <si>
    <t>zřízení dvou zápichů (náběhových klínů na ZÚ a KÚ v délce 10 m)  
odstranění krytu vozovky vyfrézováním nebo vybouráním v průměrné tl. 3 cm (0-6 cm) pro napojení nových vrstev  
včetně odvozu a likvidace vyfrézovaného (vybouraného) materiálu v režii zhotovitele 
zaměřeno na stavbě</t>
  </si>
  <si>
    <t>zápich na začátku úseku: 
10*5,88*0,03=1,764 [A] 
zápich na konci - před křižovatkou: 
10*11,20*0,03=3,360 [B] 
celkem: A+B=5,124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</si>
  <si>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</si>
  <si>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12922</t>
  </si>
  <si>
    <t>ČIŠTĚNÍ KRAJNIC OD NÁNOSU TL. DO 100MM</t>
  </si>
  <si>
    <t>M2</t>
  </si>
  <si>
    <t>stržení stávající krajnice (travní drn) v předpokládané tl. 0,10 m  
včetně odvozu na skládku do vzdálenosti 43 km 
zaměřeno na stavbě</t>
  </si>
  <si>
    <t>2 * (740 * 0,25)=370,000 [A]</t>
  </si>
  <si>
    <t>- vodorovná a svislá doprava, přemístění, přeložení, manipulace s výkopkem a uložení na skládku (bez poplatku)</t>
  </si>
  <si>
    <t>Komunikace</t>
  </si>
  <si>
    <t>572213</t>
  </si>
  <si>
    <t>SPOJOVACÍ POSTŘIK Z EMULZE DO 0,5KG/M2</t>
  </si>
  <si>
    <t>spojovací postřik z kationaktivní asfaltové emulze pod obrusnou vrstvu ACO 11+  
zaměřeno na stavbě</t>
  </si>
  <si>
    <t>zápich na začátku úseku: 
10*5,88=58,800 [A] 
zápich na konci - před křižovatkou: 
10*11,20=112,000 [B] 
vozovka: 
720 * 5,88=4 233,600 [C] 
2 sjezdy: 
30=30,000 [D] 
celkem: A+B+C+D=4 434,400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</si>
  <si>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</si>
  <si>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</si>
  <si>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</t>
  </si>
  <si>
    <t>obrusná vrstva ACO 11+ v tl. 0,06 m, pokládka bez podélné pracovní spráry (celistvý kryt) 
zaměřeno na stavbě</t>
  </si>
  <si>
    <t>zápich na začátku úseku: 
10*5,88=58,800 [A] 
zápich na konci - před křižovatkou: 
10*11,20=112,000 [B] 
vozovka: 
720 * 5,88=4 233,600 [C] 
2 sjezdy: 
30=30,000 [D] 
celkem: (A+B+C+D)*0,06=266,064 [E]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</si>
  <si>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</si>
  <si>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58920</t>
  </si>
  <si>
    <t>VÝPLŇ SPAR MODIFIKOVANÝM ASFALTEM</t>
  </si>
  <si>
    <t>M</t>
  </si>
  <si>
    <t>k pol.č. 919112 
zaměřeno na stavbě</t>
  </si>
  <si>
    <t>začátek a konec úseku: 
5,88+11,20=17,080 [A] 
sjezdy: 
7+6=13,000 [B] 
celkem: A+B=30,080 [C]</t>
  </si>
  <si>
    <t>položka zahrnuje:  
- dodávku předepsaného materiálu  
- vyčištění a výplň spar tímto materiálem</t>
  </si>
  <si>
    <t>Ostatní konstrukce a práce</t>
  </si>
  <si>
    <t>915111</t>
  </si>
  <si>
    <t>VODOROVNÉ DOPRAVNÍ ZNAČENÍ BARVOU HLADKÉ - DODÁVKA A POKLÁDKA</t>
  </si>
  <si>
    <t>vodící čáry 0,125 m 
zaměřeno na stavbě</t>
  </si>
  <si>
    <t>2*740*0,125=185,000 [A]</t>
  </si>
  <si>
    <t>položka zahrnuje:  
- dodání a pokládku nátěrového materiálu (měří se pouze natíraná plocha)  
- předznačení a reflexní úpravu</t>
  </si>
  <si>
    <t>919112</t>
  </si>
  <si>
    <t>ŘEZÁNÍ ASFALTOVÉHO KRYTU VOZOVEK TL DO 100MM</t>
  </si>
  <si>
    <t>proříznutí vrstvy vozovky v místech napojení živičných vrstev 
k pol.č. 58920 
zaměřeno na stavbě</t>
  </si>
  <si>
    <t>položka zahrnuje řezání vozovkové vrstvy v předepsané tloušťce, včetně spotřeby vody</t>
  </si>
  <si>
    <t>93808</t>
  </si>
  <si>
    <t>OČIŠTĚNÍ VOZOVEK ZAMETENÍM</t>
  </si>
  <si>
    <t>zaměřeno na stavbě</t>
  </si>
  <si>
    <t>položka zahrnuje očištění předepsaným způsobem včetně odklizení vzniklého odpadu v režii zhotovitele,</t>
  </si>
  <si>
    <t>93811</t>
  </si>
  <si>
    <t>OČIŠTĚNÍ ASFALTOVÝCH VOZOVEK UMYTÍM VODOU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</si>
</sst>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49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49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39</v>
      </c>
      <c s="23" t="s">
        <v>23</v>
      </c>
      <c s="23" t="s">
        <v>50</v>
      </c>
      <c s="18" t="s">
        <v>51</v>
      </c>
      <c s="24" t="s">
        <v>52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41</v>
      </c>
    </row>
    <row r="14" spans="1:16" ht="25.5">
      <c r="A14" s="18" t="s">
        <v>39</v>
      </c>
      <c s="23" t="s">
        <v>17</v>
      </c>
      <c s="23" t="s">
        <v>53</v>
      </c>
      <c s="18" t="s">
        <v>51</v>
      </c>
      <c s="24" t="s">
        <v>54</v>
      </c>
      <c s="25" t="s">
        <v>43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55</v>
      </c>
    </row>
    <row r="16" spans="1:5" ht="12.75">
      <c r="A16" s="30" t="s">
        <v>45</v>
      </c>
      <c r="E16" s="31" t="s">
        <v>46</v>
      </c>
    </row>
    <row r="17" spans="1:5" ht="12.75">
      <c r="A17" t="s">
        <v>47</v>
      </c>
      <c r="E17" s="29" t="s">
        <v>41</v>
      </c>
    </row>
    <row r="18" spans="1:16" ht="12.75">
      <c r="A18" s="18" t="s">
        <v>39</v>
      </c>
      <c s="23" t="s">
        <v>16</v>
      </c>
      <c s="23" t="s">
        <v>56</v>
      </c>
      <c s="18" t="s">
        <v>51</v>
      </c>
      <c s="24" t="s">
        <v>57</v>
      </c>
      <c s="25" t="s">
        <v>43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45</v>
      </c>
      <c r="E20" s="31" t="s">
        <v>46</v>
      </c>
    </row>
    <row r="21" spans="1:5" ht="12.75">
      <c r="A21" t="s">
        <v>47</v>
      </c>
      <c r="E21" s="29" t="s">
        <v>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0+O8+O13+O22+O35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58</v>
      </c>
      <c s="32">
        <f>0+I8+I13+I22+I35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58</v>
      </c>
      <c s="5"/>
      <c s="14" t="s">
        <v>59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39</v>
      </c>
      <c s="23" t="s">
        <v>23</v>
      </c>
      <c s="23" t="s">
        <v>60</v>
      </c>
      <c s="18" t="s">
        <v>41</v>
      </c>
      <c s="24" t="s">
        <v>61</v>
      </c>
      <c s="25" t="s">
        <v>62</v>
      </c>
      <c s="26">
        <v>74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63</v>
      </c>
    </row>
    <row r="11" spans="1:5" ht="25.5">
      <c r="A11" s="30" t="s">
        <v>45</v>
      </c>
      <c r="E11" s="31" t="s">
        <v>64</v>
      </c>
    </row>
    <row r="12" spans="1:5" ht="25.5">
      <c r="A12" t="s">
        <v>47</v>
      </c>
      <c r="E12" s="29" t="s">
        <v>65</v>
      </c>
    </row>
    <row r="13" spans="1:18" ht="12.75" customHeight="1">
      <c r="A13" s="5" t="s">
        <v>37</v>
      </c>
      <c s="5"/>
      <c s="35" t="s">
        <v>23</v>
      </c>
      <c s="5"/>
      <c s="21" t="s">
        <v>66</v>
      </c>
      <c s="5"/>
      <c s="5"/>
      <c s="5"/>
      <c s="36">
        <f>0+Q13</f>
      </c>
      <c r="O13">
        <f>0+R13</f>
      </c>
      <c r="Q13">
        <f>0+I14+I18</f>
      </c>
      <c>
        <f>0+O14+O18</f>
      </c>
    </row>
    <row r="14" spans="1:16" ht="12.75">
      <c r="A14" s="18" t="s">
        <v>39</v>
      </c>
      <c s="23" t="s">
        <v>23</v>
      </c>
      <c s="23" t="s">
        <v>67</v>
      </c>
      <c s="18" t="s">
        <v>41</v>
      </c>
      <c s="24" t="s">
        <v>68</v>
      </c>
      <c s="25" t="s">
        <v>69</v>
      </c>
      <c s="26">
        <v>5.124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63.75">
      <c r="A15" s="28" t="s">
        <v>44</v>
      </c>
      <c r="E15" s="29" t="s">
        <v>70</v>
      </c>
    </row>
    <row r="16" spans="1:5" ht="89.25">
      <c r="A16" s="30" t="s">
        <v>45</v>
      </c>
      <c r="E16" s="31" t="s">
        <v>71</v>
      </c>
    </row>
    <row r="17" spans="1:5" ht="63.75">
      <c r="A17" t="s">
        <v>47</v>
      </c>
      <c r="E17" s="29" t="s">
        <v>72</v>
      </c>
    </row>
    <row r="18" spans="1:16" ht="12.75">
      <c r="A18" s="18" t="s">
        <v>39</v>
      </c>
      <c s="23" t="s">
        <v>17</v>
      </c>
      <c s="23" t="s">
        <v>73</v>
      </c>
      <c s="18" t="s">
        <v>41</v>
      </c>
      <c s="24" t="s">
        <v>74</v>
      </c>
      <c s="25" t="s">
        <v>75</v>
      </c>
      <c s="26">
        <v>370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44</v>
      </c>
      <c r="E19" s="29" t="s">
        <v>76</v>
      </c>
    </row>
    <row r="20" spans="1:5" ht="12.75">
      <c r="A20" s="30" t="s">
        <v>45</v>
      </c>
      <c r="E20" s="31" t="s">
        <v>77</v>
      </c>
    </row>
    <row r="21" spans="1:5" ht="25.5">
      <c r="A21" t="s">
        <v>47</v>
      </c>
      <c r="E21" s="29" t="s">
        <v>78</v>
      </c>
    </row>
    <row r="22" spans="1:18" ht="12.75" customHeight="1">
      <c r="A22" s="5" t="s">
        <v>37</v>
      </c>
      <c s="5"/>
      <c s="35" t="s">
        <v>29</v>
      </c>
      <c s="5"/>
      <c s="21" t="s">
        <v>79</v>
      </c>
      <c s="5"/>
      <c s="5"/>
      <c s="5"/>
      <c s="36">
        <f>0+Q22</f>
      </c>
      <c r="O22">
        <f>0+R22</f>
      </c>
      <c r="Q22">
        <f>0+I23+I27+I31</f>
      </c>
      <c>
        <f>0+O23+O27+O31</f>
      </c>
    </row>
    <row r="23" spans="1:16" ht="12.75">
      <c r="A23" s="18" t="s">
        <v>39</v>
      </c>
      <c s="23" t="s">
        <v>23</v>
      </c>
      <c s="23" t="s">
        <v>80</v>
      </c>
      <c s="18" t="s">
        <v>41</v>
      </c>
      <c s="24" t="s">
        <v>81</v>
      </c>
      <c s="25" t="s">
        <v>75</v>
      </c>
      <c s="26">
        <v>4434.4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25.5">
      <c r="A24" s="28" t="s">
        <v>44</v>
      </c>
      <c r="E24" s="29" t="s">
        <v>82</v>
      </c>
    </row>
    <row r="25" spans="1:5" ht="165.75">
      <c r="A25" s="30" t="s">
        <v>45</v>
      </c>
      <c r="E25" s="31" t="s">
        <v>83</v>
      </c>
    </row>
    <row r="26" spans="1:5" ht="51">
      <c r="A26" t="s">
        <v>47</v>
      </c>
      <c r="E26" s="29" t="s">
        <v>84</v>
      </c>
    </row>
    <row r="27" spans="1:16" ht="12.75">
      <c r="A27" s="18" t="s">
        <v>39</v>
      </c>
      <c s="23" t="s">
        <v>17</v>
      </c>
      <c s="23" t="s">
        <v>85</v>
      </c>
      <c s="18" t="s">
        <v>41</v>
      </c>
      <c s="24" t="s">
        <v>86</v>
      </c>
      <c s="25" t="s">
        <v>69</v>
      </c>
      <c s="26">
        <v>266.064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87</v>
      </c>
    </row>
    <row r="29" spans="1:5" ht="165.75">
      <c r="A29" s="30" t="s">
        <v>45</v>
      </c>
      <c r="E29" s="31" t="s">
        <v>88</v>
      </c>
    </row>
    <row r="30" spans="1:5" ht="140.25">
      <c r="A30" t="s">
        <v>47</v>
      </c>
      <c r="E30" s="29" t="s">
        <v>89</v>
      </c>
    </row>
    <row r="31" spans="1:16" ht="12.75">
      <c r="A31" s="18" t="s">
        <v>39</v>
      </c>
      <c s="23" t="s">
        <v>16</v>
      </c>
      <c s="23" t="s">
        <v>90</v>
      </c>
      <c s="18" t="s">
        <v>41</v>
      </c>
      <c s="24" t="s">
        <v>91</v>
      </c>
      <c s="25" t="s">
        <v>92</v>
      </c>
      <c s="26">
        <v>30.08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25.5">
      <c r="A32" s="28" t="s">
        <v>44</v>
      </c>
      <c r="E32" s="29" t="s">
        <v>93</v>
      </c>
    </row>
    <row r="33" spans="1:5" ht="89.25">
      <c r="A33" s="30" t="s">
        <v>45</v>
      </c>
      <c r="E33" s="31" t="s">
        <v>94</v>
      </c>
    </row>
    <row r="34" spans="1:5" ht="38.25">
      <c r="A34" t="s">
        <v>47</v>
      </c>
      <c r="E34" s="29" t="s">
        <v>95</v>
      </c>
    </row>
    <row r="35" spans="1:18" ht="12.75" customHeight="1">
      <c r="A35" s="5" t="s">
        <v>37</v>
      </c>
      <c s="5"/>
      <c s="35" t="s">
        <v>34</v>
      </c>
      <c s="5"/>
      <c s="21" t="s">
        <v>96</v>
      </c>
      <c s="5"/>
      <c s="5"/>
      <c s="5"/>
      <c s="36">
        <f>0+Q35</f>
      </c>
      <c r="O35">
        <f>0+R35</f>
      </c>
      <c r="Q35">
        <f>0+I36+I40+I44+I48</f>
      </c>
      <c>
        <f>0+O36+O40+O44+O48</f>
      </c>
    </row>
    <row r="36" spans="1:16" ht="25.5">
      <c r="A36" s="18" t="s">
        <v>39</v>
      </c>
      <c s="23" t="s">
        <v>23</v>
      </c>
      <c s="23" t="s">
        <v>97</v>
      </c>
      <c s="18" t="s">
        <v>41</v>
      </c>
      <c s="24" t="s">
        <v>98</v>
      </c>
      <c s="25" t="s">
        <v>75</v>
      </c>
      <c s="26">
        <v>185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44</v>
      </c>
      <c r="E37" s="29" t="s">
        <v>99</v>
      </c>
    </row>
    <row r="38" spans="1:5" ht="12.75">
      <c r="A38" s="30" t="s">
        <v>45</v>
      </c>
      <c r="E38" s="31" t="s">
        <v>100</v>
      </c>
    </row>
    <row r="39" spans="1:5" ht="38.25">
      <c r="A39" t="s">
        <v>47</v>
      </c>
      <c r="E39" s="29" t="s">
        <v>101</v>
      </c>
    </row>
    <row r="40" spans="1:16" ht="12.75">
      <c r="A40" s="18" t="s">
        <v>39</v>
      </c>
      <c s="23" t="s">
        <v>17</v>
      </c>
      <c s="23" t="s">
        <v>102</v>
      </c>
      <c s="18" t="s">
        <v>41</v>
      </c>
      <c s="24" t="s">
        <v>103</v>
      </c>
      <c s="25" t="s">
        <v>92</v>
      </c>
      <c s="26">
        <v>30.08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38.25">
      <c r="A41" s="28" t="s">
        <v>44</v>
      </c>
      <c r="E41" s="29" t="s">
        <v>104</v>
      </c>
    </row>
    <row r="42" spans="1:5" ht="89.25">
      <c r="A42" s="30" t="s">
        <v>45</v>
      </c>
      <c r="E42" s="31" t="s">
        <v>94</v>
      </c>
    </row>
    <row r="43" spans="1:5" ht="25.5">
      <c r="A43" t="s">
        <v>47</v>
      </c>
      <c r="E43" s="29" t="s">
        <v>105</v>
      </c>
    </row>
    <row r="44" spans="1:16" ht="12.75">
      <c r="A44" s="18" t="s">
        <v>39</v>
      </c>
      <c s="23" t="s">
        <v>16</v>
      </c>
      <c s="23" t="s">
        <v>106</v>
      </c>
      <c s="18" t="s">
        <v>41</v>
      </c>
      <c s="24" t="s">
        <v>107</v>
      </c>
      <c s="25" t="s">
        <v>75</v>
      </c>
      <c s="26">
        <v>4434.4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108</v>
      </c>
    </row>
    <row r="46" spans="1:5" ht="165.75">
      <c r="A46" s="30" t="s">
        <v>45</v>
      </c>
      <c r="E46" s="31" t="s">
        <v>83</v>
      </c>
    </row>
    <row r="47" spans="1:5" ht="25.5">
      <c r="A47" t="s">
        <v>47</v>
      </c>
      <c r="E47" s="29" t="s">
        <v>109</v>
      </c>
    </row>
    <row r="48" spans="1:16" ht="12.75">
      <c r="A48" s="18" t="s">
        <v>39</v>
      </c>
      <c s="23" t="s">
        <v>27</v>
      </c>
      <c s="23" t="s">
        <v>110</v>
      </c>
      <c s="18" t="s">
        <v>41</v>
      </c>
      <c s="24" t="s">
        <v>111</v>
      </c>
      <c s="25" t="s">
        <v>75</v>
      </c>
      <c s="26">
        <v>4434.4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108</v>
      </c>
    </row>
    <row r="50" spans="1:5" ht="165.75">
      <c r="A50" s="30" t="s">
        <v>45</v>
      </c>
      <c r="E50" s="31" t="s">
        <v>83</v>
      </c>
    </row>
    <row r="51" spans="1:5" ht="25.5">
      <c r="A51" t="s">
        <v>47</v>
      </c>
      <c r="E51" s="29" t="s">
        <v>109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